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leasley3\Desktop\"/>
    </mc:Choice>
  </mc:AlternateContent>
  <bookViews>
    <workbookView xWindow="-108" yWindow="-108" windowWidth="23256" windowHeight="14016"/>
  </bookViews>
  <sheets>
    <sheet name="Budget Worksheet - NSF04" sheetId="1" r:id="rId1"/>
    <sheet name="Travel " sheetId="2" r:id="rId2"/>
  </sheets>
  <definedNames>
    <definedName name="_xlnm.Print_Area" localSheetId="0">'Budget Worksheet - NSF04'!$A$1:$I$59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1" l="1"/>
  <c r="D40" i="1"/>
  <c r="E40" i="1"/>
  <c r="B40" i="1"/>
  <c r="E37" i="1" l="1"/>
  <c r="E49" i="1"/>
  <c r="E50" i="1"/>
  <c r="B52" i="1"/>
  <c r="E38" i="1"/>
  <c r="J16" i="2" l="1"/>
  <c r="J17" i="2"/>
  <c r="J18" i="2"/>
  <c r="J15" i="2"/>
  <c r="J38" i="2"/>
  <c r="J39" i="2"/>
  <c r="J40" i="2"/>
  <c r="J37" i="2"/>
  <c r="J59" i="2"/>
  <c r="J60" i="2"/>
  <c r="J61" i="2"/>
  <c r="J58" i="2"/>
  <c r="C15" i="1" l="1"/>
  <c r="D15" i="1"/>
  <c r="C16" i="1"/>
  <c r="D16" i="1"/>
  <c r="C17" i="1"/>
  <c r="D17" i="1"/>
  <c r="C18" i="1"/>
  <c r="D18" i="1"/>
  <c r="C19" i="1"/>
  <c r="D19" i="1"/>
  <c r="C20" i="1"/>
  <c r="D20" i="1"/>
  <c r="D14" i="1"/>
  <c r="C14" i="1"/>
  <c r="C9" i="1"/>
  <c r="D9" i="1"/>
  <c r="C10" i="1"/>
  <c r="D10" i="1"/>
  <c r="C11" i="1"/>
  <c r="D11" i="1"/>
  <c r="D8" i="1"/>
  <c r="D12" i="1" s="1"/>
  <c r="D26" i="1" s="1"/>
  <c r="D29" i="1" s="1"/>
  <c r="C8" i="1"/>
  <c r="B9" i="1"/>
  <c r="E9" i="1" s="1"/>
  <c r="B10" i="1"/>
  <c r="E10" i="1" s="1"/>
  <c r="B8" i="1"/>
  <c r="D47" i="1"/>
  <c r="C47" i="1"/>
  <c r="B47" i="1"/>
  <c r="E47" i="1" s="1"/>
  <c r="B18" i="1"/>
  <c r="B15" i="1"/>
  <c r="E15" i="1"/>
  <c r="B16" i="1"/>
  <c r="E16" i="1" s="1"/>
  <c r="B17" i="1"/>
  <c r="E17" i="1" s="1"/>
  <c r="B19" i="1"/>
  <c r="B20" i="1"/>
  <c r="B14" i="1"/>
  <c r="E14" i="1" s="1"/>
  <c r="B11" i="1"/>
  <c r="D52" i="1"/>
  <c r="E15" i="2"/>
  <c r="J19" i="2" s="1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58" i="2"/>
  <c r="F58" i="2"/>
  <c r="G58" i="2"/>
  <c r="H58" i="2"/>
  <c r="E59" i="2"/>
  <c r="F59" i="2"/>
  <c r="G59" i="2"/>
  <c r="H59" i="2"/>
  <c r="E60" i="2"/>
  <c r="F60" i="2"/>
  <c r="G60" i="2"/>
  <c r="H60" i="2"/>
  <c r="E61" i="2"/>
  <c r="F61" i="2"/>
  <c r="G61" i="2"/>
  <c r="H61" i="2"/>
  <c r="C52" i="1"/>
  <c r="C27" i="1"/>
  <c r="E37" i="2"/>
  <c r="J41" i="2" s="1"/>
  <c r="F37" i="2"/>
  <c r="G37" i="2"/>
  <c r="H37" i="2"/>
  <c r="E38" i="2"/>
  <c r="F38" i="2"/>
  <c r="G38" i="2"/>
  <c r="H38" i="2"/>
  <c r="E39" i="2"/>
  <c r="F39" i="2"/>
  <c r="G39" i="2"/>
  <c r="H39" i="2"/>
  <c r="E40" i="2"/>
  <c r="F40" i="2"/>
  <c r="G40" i="2"/>
  <c r="H40" i="2"/>
  <c r="A61" i="2"/>
  <c r="A60" i="2"/>
  <c r="A59" i="2"/>
  <c r="A58" i="2"/>
  <c r="A40" i="2"/>
  <c r="A39" i="2"/>
  <c r="A38" i="2"/>
  <c r="A37" i="2"/>
  <c r="A18" i="2"/>
  <c r="A17" i="2"/>
  <c r="A16" i="2"/>
  <c r="A15" i="2"/>
  <c r="E48" i="1"/>
  <c r="E46" i="1"/>
  <c r="E45" i="1"/>
  <c r="E42" i="1"/>
  <c r="E34" i="1"/>
  <c r="E11" i="1"/>
  <c r="E19" i="1"/>
  <c r="E52" i="1"/>
  <c r="D27" i="1" l="1"/>
  <c r="E18" i="1"/>
  <c r="E20" i="1"/>
  <c r="C21" i="1"/>
  <c r="B21" i="1"/>
  <c r="E8" i="1"/>
  <c r="B27" i="1"/>
  <c r="D21" i="1"/>
  <c r="B12" i="1"/>
  <c r="C12" i="1"/>
  <c r="J62" i="2"/>
  <c r="E21" i="1" l="1"/>
  <c r="E12" i="1"/>
  <c r="B26" i="1"/>
  <c r="B29" i="1" s="1"/>
  <c r="B23" i="1"/>
  <c r="C23" i="1"/>
  <c r="C26" i="1"/>
  <c r="C29" i="1" s="1"/>
  <c r="E27" i="1"/>
  <c r="D23" i="1"/>
  <c r="D32" i="1" s="1"/>
  <c r="D54" i="1" s="1"/>
  <c r="B32" i="1" l="1"/>
  <c r="B54" i="1" s="1"/>
  <c r="B57" i="1" s="1"/>
  <c r="B59" i="1" s="1"/>
  <c r="C32" i="1"/>
  <c r="C54" i="1" s="1"/>
  <c r="C57" i="1" s="1"/>
  <c r="C59" i="1" s="1"/>
  <c r="E23" i="1"/>
  <c r="E26" i="1"/>
  <c r="E29" i="1" s="1"/>
  <c r="D57" i="1"/>
  <c r="E54" i="1" l="1"/>
  <c r="E32" i="1"/>
  <c r="D59" i="1"/>
  <c r="E59" i="1" s="1"/>
  <c r="E57" i="1"/>
</calcChain>
</file>

<file path=xl/sharedStrings.xml><?xml version="1.0" encoding="utf-8"?>
<sst xmlns="http://schemas.openxmlformats.org/spreadsheetml/2006/main" count="137" uniqueCount="71">
  <si>
    <t>Title:</t>
  </si>
  <si>
    <t>Estimated Start Date:</t>
  </si>
  <si>
    <t>Sponsor:</t>
  </si>
  <si>
    <t>Year 1</t>
  </si>
  <si>
    <t>Year 2</t>
  </si>
  <si>
    <t>Year 3</t>
  </si>
  <si>
    <t>Total</t>
  </si>
  <si>
    <t>PERSONAL SERVICES</t>
  </si>
  <si>
    <t>Total Senior Personnel</t>
  </si>
  <si>
    <t>Total Other Personnel</t>
  </si>
  <si>
    <t>Total Personal Services</t>
  </si>
  <si>
    <t>FRINGE</t>
  </si>
  <si>
    <t>Total P.S. &amp; Fringe</t>
  </si>
  <si>
    <t>EQUIPMENT</t>
  </si>
  <si>
    <t>TRAVEL</t>
  </si>
  <si>
    <t>OTHER DIRECT COSTS</t>
  </si>
  <si>
    <t>Materials &amp; Supplies</t>
  </si>
  <si>
    <t>Publication Costs</t>
  </si>
  <si>
    <t>Total Other Direct</t>
  </si>
  <si>
    <t>TOTAL DIRECT COSTS</t>
  </si>
  <si>
    <t>INDIRECT</t>
  </si>
  <si>
    <t>TOTAL DIRECT &amp; INDIRECT</t>
  </si>
  <si>
    <t>Salary</t>
  </si>
  <si>
    <t>Yr 1</t>
  </si>
  <si>
    <t>Yr 2</t>
  </si>
  <si>
    <t>Yr 3</t>
  </si>
  <si>
    <t>MONTHS</t>
  </si>
  <si>
    <t>Research Scientist</t>
  </si>
  <si>
    <t>TBA-mo</t>
  </si>
  <si>
    <t>Consulting</t>
  </si>
  <si>
    <t>PARTICIPANT SUPPORT</t>
  </si>
  <si>
    <t>NSF, NEH, NIH (grants)</t>
  </si>
  <si>
    <t>Army, ONR, AFOSR</t>
  </si>
  <si>
    <t>Industry</t>
  </si>
  <si>
    <t>Instruction</t>
  </si>
  <si>
    <t>Special Sponsored Activity</t>
  </si>
  <si>
    <t>Sub Award (over first 25K)</t>
  </si>
  <si>
    <t>Sub Award (first 25K)</t>
  </si>
  <si>
    <t>Travel Justification</t>
  </si>
  <si>
    <t>Rates</t>
  </si>
  <si>
    <t>Trip 1</t>
  </si>
  <si>
    <t>Trip 2</t>
  </si>
  <si>
    <t>Trip 3</t>
  </si>
  <si>
    <t>Trip 4</t>
  </si>
  <si>
    <t>Airfare (round trip)</t>
  </si>
  <si>
    <t>Lodging ($/day)</t>
  </si>
  <si>
    <t>Per Diem ($/day)</t>
  </si>
  <si>
    <t>Transportation ($/day)</t>
  </si>
  <si>
    <t>Airport Parking ($/day)</t>
  </si>
  <si>
    <t>No. of</t>
  </si>
  <si>
    <t xml:space="preserve">No. of </t>
  </si>
  <si>
    <t>Per</t>
  </si>
  <si>
    <t>Trans-</t>
  </si>
  <si>
    <t>Description</t>
  </si>
  <si>
    <t>Trips</t>
  </si>
  <si>
    <t>Days</t>
  </si>
  <si>
    <t>Persons</t>
  </si>
  <si>
    <t>Airfare</t>
  </si>
  <si>
    <t>Lodging</t>
  </si>
  <si>
    <t>Diem</t>
  </si>
  <si>
    <t>portation</t>
  </si>
  <si>
    <t xml:space="preserve">Total Travel per Year = </t>
  </si>
  <si>
    <t>****REGISTRATION/CONFERENCE FEES NEED TO BE INCLUDED IN M&amp;S***</t>
  </si>
  <si>
    <t>Post Doc</t>
  </si>
  <si>
    <t>GRA</t>
  </si>
  <si>
    <t>GRA Tuition $1557/mo</t>
  </si>
  <si>
    <t>Registration fee</t>
  </si>
  <si>
    <t>(manually enter)</t>
  </si>
  <si>
    <t>Domestic</t>
  </si>
  <si>
    <t>Foreign</t>
  </si>
  <si>
    <t>Student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</si>
</sst>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&quot;$&quot;#,##0"/>
  </numFmts>
  <fonts count="10">
    <font>
      <sz val="10"/>
      <name val="Geneva"/>
    </font>
    <font>
      <u/>
      <sz val="10"/>
      <name val="Geneva"/>
    </font>
    <font>
      <sz val="8"/>
      <name val="Geneva"/>
    </font>
    <font>
      <sz val="10"/>
      <color rgb="FFFF0000"/>
      <name val="Geneva"/>
    </font>
    <font>
      <sz val="10"/>
      <name val="Geneva"/>
    </font>
    <font>
      <sz val="9"/>
      <name val="Geneva"/>
    </font>
    <font>
      <b/>
      <sz val="10"/>
      <name val="Geneva"/>
    </font>
    <font>
      <b/>
      <sz val="12"/>
      <color rgb="FFFF0000"/>
      <name val="Geneva"/>
    </font>
    <font>
      <sz val="12"/>
      <name val="Geneva"/>
    </font>
    <font>
      <b/>
      <sz val="10"/>
      <color rgb="FFFF0000"/>
      <name val="Geneva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5" fontId="0" fillId="0" borderId="0" xfId="0" applyNumberFormat="1"/>
    <xf numFmtId="14" fontId="0" fillId="0" borderId="0" xfId="0" applyNumberFormat="1"/>
    <xf numFmtId="37" fontId="0" fillId="0" borderId="0" xfId="0" applyNumberFormat="1"/>
    <xf numFmtId="37" fontId="3" fillId="0" borderId="0" xfId="0" applyNumberFormat="1" applyFont="1"/>
    <xf numFmtId="0" fontId="3" fillId="0" borderId="0" xfId="0" applyFont="1"/>
    <xf numFmtId="5" fontId="0" fillId="2" borderId="0" xfId="0" applyNumberFormat="1" applyFill="1"/>
    <xf numFmtId="37" fontId="0" fillId="2" borderId="0" xfId="0" applyNumberFormat="1" applyFill="1"/>
    <xf numFmtId="0" fontId="0" fillId="2" borderId="0" xfId="0" applyFill="1"/>
    <xf numFmtId="10" fontId="0" fillId="0" borderId="0" xfId="0" applyNumberFormat="1"/>
    <xf numFmtId="164" fontId="0" fillId="0" borderId="0" xfId="0" applyNumberFormat="1"/>
    <xf numFmtId="0" fontId="6" fillId="0" borderId="0" xfId="2" applyFont="1"/>
    <xf numFmtId="0" fontId="4" fillId="0" borderId="0" xfId="2" applyFont="1"/>
    <xf numFmtId="0" fontId="4" fillId="0" borderId="1" xfId="2" applyFont="1" applyBorder="1" applyAlignment="1">
      <alignment wrapText="1"/>
    </xf>
    <xf numFmtId="0" fontId="4" fillId="0" borderId="2" xfId="2" applyFont="1" applyBorder="1" applyAlignment="1">
      <alignment wrapText="1"/>
    </xf>
    <xf numFmtId="0" fontId="0" fillId="0" borderId="3" xfId="2" applyFont="1" applyBorder="1" applyAlignment="1">
      <alignment wrapText="1"/>
    </xf>
    <xf numFmtId="0" fontId="4" fillId="0" borderId="0" xfId="2" applyFont="1" applyAlignment="1">
      <alignment wrapText="1"/>
    </xf>
    <xf numFmtId="0" fontId="4" fillId="0" borderId="4" xfId="2" applyFont="1" applyBorder="1"/>
    <xf numFmtId="6" fontId="4" fillId="0" borderId="5" xfId="2" applyNumberFormat="1" applyFont="1" applyBorder="1"/>
    <xf numFmtId="165" fontId="4" fillId="0" borderId="6" xfId="1" applyNumberFormat="1" applyFont="1" applyFill="1" applyBorder="1"/>
    <xf numFmtId="166" fontId="4" fillId="0" borderId="0" xfId="2" applyNumberFormat="1" applyFont="1"/>
    <xf numFmtId="0" fontId="4" fillId="0" borderId="7" xfId="2" applyFont="1" applyBorder="1"/>
    <xf numFmtId="6" fontId="4" fillId="0" borderId="0" xfId="2" applyNumberFormat="1" applyFont="1"/>
    <xf numFmtId="0" fontId="4" fillId="0" borderId="8" xfId="2" applyFont="1" applyBorder="1"/>
    <xf numFmtId="6" fontId="4" fillId="0" borderId="9" xfId="2" applyNumberFormat="1" applyFont="1" applyBorder="1"/>
    <xf numFmtId="165" fontId="4" fillId="0" borderId="10" xfId="1" applyNumberFormat="1" applyFont="1" applyFill="1" applyBorder="1"/>
    <xf numFmtId="0" fontId="6" fillId="0" borderId="5" xfId="2" applyFont="1" applyBorder="1" applyAlignment="1">
      <alignment horizontal="center"/>
    </xf>
    <xf numFmtId="0" fontId="4" fillId="0" borderId="5" xfId="2" applyFont="1" applyBorder="1"/>
    <xf numFmtId="0" fontId="4" fillId="0" borderId="11" xfId="2" applyFont="1" applyBorder="1"/>
    <xf numFmtId="0" fontId="6" fillId="0" borderId="8" xfId="2" applyFont="1" applyBorder="1"/>
    <xf numFmtId="0" fontId="6" fillId="0" borderId="9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0" fillId="0" borderId="4" xfId="2" applyFont="1" applyBorder="1"/>
    <xf numFmtId="0" fontId="4" fillId="0" borderId="5" xfId="2" applyFont="1" applyBorder="1" applyAlignment="1">
      <alignment horizontal="center"/>
    </xf>
    <xf numFmtId="165" fontId="4" fillId="0" borderId="5" xfId="1" applyNumberFormat="1" applyFont="1" applyFill="1" applyBorder="1"/>
    <xf numFmtId="165" fontId="4" fillId="0" borderId="11" xfId="1" applyNumberFormat="1" applyFont="1" applyFill="1" applyBorder="1"/>
    <xf numFmtId="0" fontId="0" fillId="0" borderId="7" xfId="2" applyFont="1" applyBorder="1"/>
    <xf numFmtId="0" fontId="4" fillId="0" borderId="0" xfId="2" applyFont="1" applyAlignment="1">
      <alignment horizontal="center"/>
    </xf>
    <xf numFmtId="165" fontId="4" fillId="0" borderId="0" xfId="1" applyNumberFormat="1" applyFont="1" applyFill="1" applyBorder="1"/>
    <xf numFmtId="0" fontId="4" fillId="0" borderId="9" xfId="2" applyFont="1" applyBorder="1" applyAlignment="1">
      <alignment horizontal="center"/>
    </xf>
    <xf numFmtId="165" fontId="4" fillId="0" borderId="9" xfId="1" applyNumberFormat="1" applyFont="1" applyFill="1" applyBorder="1"/>
    <xf numFmtId="0" fontId="4" fillId="0" borderId="9" xfId="2" applyFont="1" applyBorder="1"/>
    <xf numFmtId="0" fontId="6" fillId="0" borderId="9" xfId="2" applyFont="1" applyBorder="1" applyAlignment="1">
      <alignment horizontal="right"/>
    </xf>
    <xf numFmtId="165" fontId="6" fillId="0" borderId="12" xfId="2" applyNumberFormat="1" applyFont="1" applyBorder="1"/>
    <xf numFmtId="37" fontId="7" fillId="0" borderId="0" xfId="0" applyNumberFormat="1" applyFont="1"/>
    <xf numFmtId="0" fontId="8" fillId="0" borderId="0" xfId="0" applyFont="1"/>
    <xf numFmtId="0" fontId="0" fillId="0" borderId="0" xfId="2" applyFont="1"/>
    <xf numFmtId="0" fontId="6" fillId="0" borderId="0" xfId="2" applyFont="1" applyAlignment="1">
      <alignment horizontal="right"/>
    </xf>
    <xf numFmtId="165" fontId="6" fillId="0" borderId="0" xfId="2" applyNumberFormat="1" applyFont="1"/>
    <xf numFmtId="0" fontId="0" fillId="0" borderId="0" xfId="2" applyFont="1" applyAlignment="1">
      <alignment wrapText="1"/>
    </xf>
    <xf numFmtId="0" fontId="6" fillId="0" borderId="0" xfId="2" applyFont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165" fontId="4" fillId="3" borderId="5" xfId="1" applyNumberFormat="1" applyFont="1" applyFill="1" applyBorder="1"/>
    <xf numFmtId="165" fontId="4" fillId="3" borderId="0" xfId="1" applyNumberFormat="1" applyFont="1" applyFill="1" applyBorder="1"/>
    <xf numFmtId="165" fontId="4" fillId="3" borderId="9" xfId="1" applyNumberFormat="1" applyFont="1" applyFill="1" applyBorder="1"/>
    <xf numFmtId="0" fontId="0" fillId="0" borderId="0" xfId="0" applyFont="1"/>
    <xf numFmtId="39" fontId="0" fillId="2" borderId="0" xfId="0" applyNumberFormat="1" applyFill="1"/>
    <xf numFmtId="5" fontId="0" fillId="0" borderId="0" xfId="0" applyNumberFormat="1" applyFill="1"/>
  </cellXfs>
  <cellStyles count="3">
    <cellStyle name="Currency" xfId="1" builtinId="4"/>
    <cellStyle name="Normal" xfId="0" builtinId="0"/>
    <cellStyle name="Normal_Travel Justification1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F9" sqref="F9"/>
    </sheetView>
  </sheetViews>
  <sheetFormatPr defaultColWidth="11.44140625" defaultRowHeight="13.2"/>
  <cols>
    <col min="1" max="1" width="23.88671875" customWidth="1"/>
    <col min="2" max="2" width="11.88671875" customWidth="1"/>
    <col min="3" max="3" width="9.109375" customWidth="1"/>
    <col min="4" max="4" width="8.44140625" customWidth="1"/>
    <col min="5" max="5" width="11.44140625" customWidth="1"/>
    <col min="6" max="6" width="9.109375" style="5" customWidth="1"/>
    <col min="7" max="7" width="6.88671875" customWidth="1"/>
    <col min="8" max="8" width="5.5546875" customWidth="1"/>
    <col min="9" max="9" width="6.44140625" customWidth="1"/>
  </cols>
  <sheetData>
    <row r="1" spans="1:9">
      <c r="A1" t="s">
        <v>0</v>
      </c>
    </row>
    <row r="2" spans="1:9">
      <c r="A2" t="s">
        <v>1</v>
      </c>
      <c r="B2" s="4"/>
    </row>
    <row r="3" spans="1:9">
      <c r="A3" t="s">
        <v>2</v>
      </c>
    </row>
    <row r="5" spans="1:9">
      <c r="B5" s="1" t="s">
        <v>3</v>
      </c>
      <c r="C5" s="1" t="s">
        <v>4</v>
      </c>
      <c r="D5" s="1" t="s">
        <v>5</v>
      </c>
      <c r="E5" s="1" t="s">
        <v>6</v>
      </c>
    </row>
    <row r="6" spans="1:9">
      <c r="A6" s="2" t="s">
        <v>7</v>
      </c>
      <c r="G6" t="s">
        <v>26</v>
      </c>
    </row>
    <row r="7" spans="1:9">
      <c r="F7" s="5" t="s">
        <v>22</v>
      </c>
      <c r="G7" t="s">
        <v>23</v>
      </c>
      <c r="H7" t="s">
        <v>24</v>
      </c>
      <c r="I7" t="s">
        <v>25</v>
      </c>
    </row>
    <row r="8" spans="1:9">
      <c r="B8" s="3">
        <f>F8*G8</f>
        <v>0</v>
      </c>
      <c r="C8" s="3">
        <f>F8*H8*1.03</f>
        <v>0</v>
      </c>
      <c r="D8" s="3">
        <f>F8*I8*1.03*1.03</f>
        <v>0</v>
      </c>
      <c r="E8" s="3">
        <f>SUM(B8:D8)</f>
        <v>0</v>
      </c>
      <c r="F8" s="9">
        <v>0</v>
      </c>
      <c r="G8" s="60">
        <v>0</v>
      </c>
      <c r="H8" s="9">
        <v>0</v>
      </c>
      <c r="I8" s="9">
        <v>0</v>
      </c>
    </row>
    <row r="9" spans="1:9">
      <c r="B9" s="3">
        <f>F9*G9</f>
        <v>0</v>
      </c>
      <c r="C9" s="3">
        <f t="shared" ref="C9:C11" si="0">F9*H9*1.03</f>
        <v>0</v>
      </c>
      <c r="D9" s="3">
        <f t="shared" ref="D9:D11" si="1">F9*I9*1.03*1.03</f>
        <v>0</v>
      </c>
      <c r="E9" s="3">
        <f>SUM(B9:D9)</f>
        <v>0</v>
      </c>
      <c r="F9" s="9">
        <v>0</v>
      </c>
      <c r="G9" s="9">
        <v>0</v>
      </c>
      <c r="H9" s="9">
        <v>0</v>
      </c>
      <c r="I9" s="9">
        <v>0</v>
      </c>
    </row>
    <row r="10" spans="1:9">
      <c r="B10" s="3">
        <f t="shared" ref="B10" si="2">F10*G10</f>
        <v>0</v>
      </c>
      <c r="C10" s="3">
        <f t="shared" si="0"/>
        <v>0</v>
      </c>
      <c r="D10" s="3">
        <f t="shared" si="1"/>
        <v>0</v>
      </c>
      <c r="E10" s="3">
        <f>SUM(B10:D10)</f>
        <v>0</v>
      </c>
      <c r="F10" s="9">
        <v>0</v>
      </c>
      <c r="G10" s="9">
        <v>0</v>
      </c>
      <c r="H10" s="9">
        <v>0</v>
      </c>
      <c r="I10" s="9">
        <v>0</v>
      </c>
    </row>
    <row r="11" spans="1:9">
      <c r="B11" s="3">
        <f>F11*G11</f>
        <v>0</v>
      </c>
      <c r="C11" s="3">
        <f t="shared" si="0"/>
        <v>0</v>
      </c>
      <c r="D11" s="3">
        <f t="shared" si="1"/>
        <v>0</v>
      </c>
      <c r="E11" s="3">
        <f>SUM(B11:D11)</f>
        <v>0</v>
      </c>
      <c r="F11" s="9">
        <v>0</v>
      </c>
      <c r="G11" s="9">
        <v>0</v>
      </c>
      <c r="H11" s="9">
        <v>0</v>
      </c>
      <c r="I11" s="9">
        <v>0</v>
      </c>
    </row>
    <row r="12" spans="1:9">
      <c r="A12" t="s">
        <v>8</v>
      </c>
      <c r="B12" s="3">
        <f>SUM(B8:B11)</f>
        <v>0</v>
      </c>
      <c r="C12" s="3">
        <f>SUM(C8:C11)</f>
        <v>0</v>
      </c>
      <c r="D12" s="3">
        <f>SUM(D8:D11)</f>
        <v>0</v>
      </c>
      <c r="E12" s="3">
        <f>SUM(B12:D12)</f>
        <v>0</v>
      </c>
      <c r="F12" s="9">
        <v>0</v>
      </c>
      <c r="G12" s="10">
        <v>0</v>
      </c>
      <c r="H12" s="10">
        <v>0</v>
      </c>
      <c r="I12" s="10">
        <v>0</v>
      </c>
    </row>
    <row r="13" spans="1:9">
      <c r="B13" s="3"/>
      <c r="C13" s="3"/>
      <c r="D13" s="3"/>
      <c r="E13" s="3"/>
      <c r="F13" s="6"/>
      <c r="G13" s="7"/>
      <c r="H13" s="7"/>
      <c r="I13" s="7"/>
    </row>
    <row r="14" spans="1:9">
      <c r="A14" t="s">
        <v>63</v>
      </c>
      <c r="B14" s="3">
        <f t="shared" ref="B14:B20" si="3">F14*G14</f>
        <v>0</v>
      </c>
      <c r="C14" s="3">
        <f>F14*H14*1.03</f>
        <v>0</v>
      </c>
      <c r="D14" s="3">
        <f>F14*I14*1.03*1.03</f>
        <v>0</v>
      </c>
      <c r="E14" s="3">
        <f t="shared" ref="E14:E21" si="4">SUM(B14:D14)</f>
        <v>0</v>
      </c>
      <c r="F14" s="9">
        <v>0</v>
      </c>
      <c r="G14" s="10">
        <v>0</v>
      </c>
      <c r="H14" s="10">
        <v>0</v>
      </c>
      <c r="I14" s="10">
        <v>0</v>
      </c>
    </row>
    <row r="15" spans="1:9">
      <c r="A15" t="s">
        <v>27</v>
      </c>
      <c r="B15" s="3">
        <f t="shared" si="3"/>
        <v>0</v>
      </c>
      <c r="C15" s="3">
        <f t="shared" ref="C15:C20" si="5">F15*H15*1.03</f>
        <v>0</v>
      </c>
      <c r="D15" s="3">
        <f t="shared" ref="D15:D20" si="6">F15*I15*1.03*1.03</f>
        <v>0</v>
      </c>
      <c r="E15" s="3">
        <f t="shared" si="4"/>
        <v>0</v>
      </c>
      <c r="F15" s="9">
        <v>0</v>
      </c>
      <c r="G15" s="10">
        <v>0</v>
      </c>
      <c r="H15" s="10">
        <v>0</v>
      </c>
      <c r="I15" s="10">
        <v>0</v>
      </c>
    </row>
    <row r="16" spans="1:9">
      <c r="A16" t="s">
        <v>28</v>
      </c>
      <c r="B16" s="3">
        <f t="shared" si="3"/>
        <v>0</v>
      </c>
      <c r="C16" s="3">
        <f t="shared" si="5"/>
        <v>0</v>
      </c>
      <c r="D16" s="3">
        <f t="shared" si="6"/>
        <v>0</v>
      </c>
      <c r="E16" s="3">
        <f t="shared" si="4"/>
        <v>0</v>
      </c>
      <c r="F16" s="9">
        <v>0</v>
      </c>
      <c r="G16" s="10">
        <v>0</v>
      </c>
      <c r="H16" s="10">
        <v>0</v>
      </c>
      <c r="I16" s="10">
        <v>0</v>
      </c>
    </row>
    <row r="17" spans="1:9">
      <c r="A17" t="s">
        <v>64</v>
      </c>
      <c r="B17" s="3">
        <f t="shared" si="3"/>
        <v>0</v>
      </c>
      <c r="C17" s="3">
        <f t="shared" si="5"/>
        <v>0</v>
      </c>
      <c r="D17" s="3">
        <f t="shared" si="6"/>
        <v>0</v>
      </c>
      <c r="E17" s="3">
        <f t="shared" si="4"/>
        <v>0</v>
      </c>
      <c r="F17" s="9">
        <v>0</v>
      </c>
      <c r="G17" s="10">
        <v>0</v>
      </c>
      <c r="H17" s="10">
        <v>0</v>
      </c>
      <c r="I17" s="10">
        <v>0</v>
      </c>
    </row>
    <row r="18" spans="1:9">
      <c r="A18" t="s">
        <v>64</v>
      </c>
      <c r="B18" s="3">
        <f t="shared" si="3"/>
        <v>0</v>
      </c>
      <c r="C18" s="3">
        <f t="shared" si="5"/>
        <v>0</v>
      </c>
      <c r="D18" s="3">
        <f t="shared" si="6"/>
        <v>0</v>
      </c>
      <c r="E18" s="3">
        <f t="shared" si="4"/>
        <v>0</v>
      </c>
      <c r="F18" s="9">
        <v>0</v>
      </c>
      <c r="G18" s="10">
        <v>0</v>
      </c>
      <c r="H18" s="10">
        <v>0</v>
      </c>
      <c r="I18" s="10">
        <v>0</v>
      </c>
    </row>
    <row r="19" spans="1:9">
      <c r="A19" t="s">
        <v>64</v>
      </c>
      <c r="B19" s="3">
        <f t="shared" si="3"/>
        <v>0</v>
      </c>
      <c r="C19" s="3">
        <f t="shared" si="5"/>
        <v>0</v>
      </c>
      <c r="D19" s="3">
        <f t="shared" si="6"/>
        <v>0</v>
      </c>
      <c r="E19" s="3">
        <f t="shared" si="4"/>
        <v>0</v>
      </c>
      <c r="F19" s="9">
        <v>0</v>
      </c>
      <c r="G19" s="10">
        <v>0</v>
      </c>
      <c r="H19" s="10">
        <v>0</v>
      </c>
      <c r="I19" s="10">
        <v>0</v>
      </c>
    </row>
    <row r="20" spans="1:9">
      <c r="A20" t="s">
        <v>70</v>
      </c>
      <c r="B20" s="3">
        <f t="shared" si="3"/>
        <v>0</v>
      </c>
      <c r="C20" s="3">
        <f t="shared" si="5"/>
        <v>0</v>
      </c>
      <c r="D20" s="3">
        <f t="shared" si="6"/>
        <v>0</v>
      </c>
      <c r="E20" s="3">
        <f t="shared" si="4"/>
        <v>0</v>
      </c>
      <c r="F20" s="9">
        <v>0</v>
      </c>
      <c r="G20" s="10">
        <v>0</v>
      </c>
      <c r="H20" s="10">
        <v>0</v>
      </c>
      <c r="I20" s="10">
        <v>0</v>
      </c>
    </row>
    <row r="21" spans="1:9">
      <c r="A21" t="s">
        <v>9</v>
      </c>
      <c r="B21" s="3">
        <f>SUM(B14:B20)</f>
        <v>0</v>
      </c>
      <c r="C21" s="3">
        <f>SUM(C14:C20)</f>
        <v>0</v>
      </c>
      <c r="D21" s="3">
        <f>SUM(D14:D20)</f>
        <v>0</v>
      </c>
      <c r="E21" s="3">
        <f t="shared" si="4"/>
        <v>0</v>
      </c>
    </row>
    <row r="22" spans="1:9">
      <c r="B22" s="3"/>
      <c r="C22" s="3"/>
      <c r="D22" s="3"/>
      <c r="E22" s="3"/>
    </row>
    <row r="23" spans="1:9">
      <c r="A23" t="s">
        <v>10</v>
      </c>
      <c r="B23" s="3">
        <f>B12+B21</f>
        <v>0</v>
      </c>
      <c r="C23" s="3">
        <f>C12+C21</f>
        <v>0</v>
      </c>
      <c r="D23" s="3">
        <f>D12+D21</f>
        <v>0</v>
      </c>
      <c r="E23" s="3">
        <f>SUM(B23:D23)</f>
        <v>0</v>
      </c>
    </row>
    <row r="24" spans="1:9">
      <c r="B24" s="3"/>
      <c r="C24" s="3"/>
      <c r="D24" s="3"/>
      <c r="E24" s="3"/>
    </row>
    <row r="25" spans="1:9">
      <c r="A25" s="2" t="s">
        <v>11</v>
      </c>
      <c r="B25" s="3"/>
      <c r="C25" s="3"/>
      <c r="D25" s="3"/>
      <c r="E25" s="3"/>
    </row>
    <row r="26" spans="1:9">
      <c r="A26" s="12">
        <v>0.317</v>
      </c>
      <c r="B26" s="3">
        <f>(B12+B14+B15+B16)*$A$26</f>
        <v>0</v>
      </c>
      <c r="C26" s="3">
        <f>(C12+C14+C15+C16)*$A$26</f>
        <v>0</v>
      </c>
      <c r="D26" s="3">
        <f>(D12+D14+D15+D16)*$A$26</f>
        <v>0</v>
      </c>
      <c r="E26" s="3">
        <f>SUM(B26:D26)</f>
        <v>0</v>
      </c>
    </row>
    <row r="27" spans="1:9">
      <c r="A27" s="12">
        <v>5.7000000000000002E-2</v>
      </c>
      <c r="B27" s="3">
        <f>(B17+B18+B19)*$A$27</f>
        <v>0</v>
      </c>
      <c r="C27" s="3">
        <f t="shared" ref="C27:D27" si="7">(C17+C18+C19)*$A$27</f>
        <v>0</v>
      </c>
      <c r="D27" s="3">
        <f t="shared" si="7"/>
        <v>0</v>
      </c>
      <c r="E27" s="3">
        <f>SUM(B27:D27)</f>
        <v>0</v>
      </c>
    </row>
    <row r="28" spans="1:9">
      <c r="B28" s="3"/>
      <c r="C28" s="3"/>
      <c r="D28" s="3"/>
      <c r="E28" s="3"/>
    </row>
    <row r="29" spans="1:9">
      <c r="A29" t="s">
        <v>6</v>
      </c>
      <c r="B29" s="3">
        <f>SUM(B26:B28)</f>
        <v>0</v>
      </c>
      <c r="C29" s="3">
        <f t="shared" ref="C29:E29" si="8">SUM(C26:C28)</f>
        <v>0</v>
      </c>
      <c r="D29" s="3">
        <f t="shared" si="8"/>
        <v>0</v>
      </c>
      <c r="E29" s="3">
        <f t="shared" si="8"/>
        <v>0</v>
      </c>
    </row>
    <row r="30" spans="1:9">
      <c r="B30" s="3"/>
      <c r="C30" s="3"/>
      <c r="D30" s="3"/>
      <c r="E30" s="3"/>
    </row>
    <row r="31" spans="1:9">
      <c r="B31" s="3"/>
      <c r="C31" s="3"/>
      <c r="D31" s="3"/>
      <c r="E31" s="3"/>
    </row>
    <row r="32" spans="1:9">
      <c r="A32" t="s">
        <v>12</v>
      </c>
      <c r="B32" s="3">
        <f>B23+B26+B27</f>
        <v>0</v>
      </c>
      <c r="C32" s="3">
        <f t="shared" ref="C32:D32" si="9">C23+C26+C27</f>
        <v>0</v>
      </c>
      <c r="D32" s="3">
        <f t="shared" si="9"/>
        <v>0</v>
      </c>
      <c r="E32" s="3">
        <f>SUM(B32:D32)</f>
        <v>0</v>
      </c>
    </row>
    <row r="33" spans="1:5">
      <c r="B33" s="3"/>
      <c r="C33" s="3"/>
      <c r="D33" s="3"/>
      <c r="E33" s="3"/>
    </row>
    <row r="34" spans="1:5">
      <c r="A34" s="2" t="s">
        <v>13</v>
      </c>
      <c r="B34" s="8">
        <v>0</v>
      </c>
      <c r="C34" s="8">
        <v>0</v>
      </c>
      <c r="D34" s="8">
        <v>0</v>
      </c>
      <c r="E34" s="3">
        <f>SUM(B34:D34)</f>
        <v>0</v>
      </c>
    </row>
    <row r="35" spans="1:5">
      <c r="A35" s="2"/>
      <c r="B35" s="3"/>
      <c r="C35" s="3"/>
      <c r="D35" s="3"/>
      <c r="E35" s="3"/>
    </row>
    <row r="36" spans="1:5">
      <c r="A36" s="2" t="s">
        <v>14</v>
      </c>
    </row>
    <row r="37" spans="1:5">
      <c r="A37" s="59" t="s">
        <v>68</v>
      </c>
      <c r="B37" s="8">
        <v>0</v>
      </c>
      <c r="C37" s="8">
        <v>0</v>
      </c>
      <c r="D37" s="8">
        <v>0</v>
      </c>
      <c r="E37" s="3">
        <f>SUM(B37:D37)</f>
        <v>0</v>
      </c>
    </row>
    <row r="38" spans="1:5">
      <c r="A38" s="2" t="s">
        <v>69</v>
      </c>
      <c r="B38" s="8">
        <v>0</v>
      </c>
      <c r="C38" s="8">
        <v>0</v>
      </c>
      <c r="D38" s="8">
        <v>0</v>
      </c>
      <c r="E38" s="3">
        <f>SUM(B38:D38)</f>
        <v>0</v>
      </c>
    </row>
    <row r="39" spans="1:5">
      <c r="A39" s="2"/>
      <c r="B39" s="8"/>
      <c r="C39" s="8"/>
      <c r="D39" s="8"/>
      <c r="E39" s="3"/>
    </row>
    <row r="40" spans="1:5">
      <c r="A40" s="59" t="s">
        <v>6</v>
      </c>
      <c r="B40" s="8">
        <f>SUM(B37:B39)</f>
        <v>0</v>
      </c>
      <c r="C40" s="8">
        <f t="shared" ref="C40:E40" si="10">SUM(C37:C39)</f>
        <v>0</v>
      </c>
      <c r="D40" s="8">
        <f t="shared" si="10"/>
        <v>0</v>
      </c>
      <c r="E40" s="61">
        <f t="shared" si="10"/>
        <v>0</v>
      </c>
    </row>
    <row r="41" spans="1:5">
      <c r="A41" s="2"/>
      <c r="B41" s="3"/>
      <c r="C41" s="3"/>
      <c r="D41" s="3"/>
      <c r="E41" s="3"/>
    </row>
    <row r="42" spans="1:5">
      <c r="A42" s="2" t="s">
        <v>30</v>
      </c>
      <c r="B42" s="8">
        <v>0</v>
      </c>
      <c r="C42" s="8">
        <v>0</v>
      </c>
      <c r="D42" s="8">
        <v>0</v>
      </c>
      <c r="E42" s="3">
        <f>SUM(B42:D42)</f>
        <v>0</v>
      </c>
    </row>
    <row r="43" spans="1:5">
      <c r="B43" s="3"/>
      <c r="C43" s="3"/>
      <c r="D43" s="3"/>
      <c r="E43" s="3"/>
    </row>
    <row r="44" spans="1:5">
      <c r="A44" s="2" t="s">
        <v>15</v>
      </c>
      <c r="B44" s="3"/>
      <c r="C44" s="3"/>
      <c r="D44" s="3"/>
      <c r="E44" s="3"/>
    </row>
    <row r="45" spans="1:5">
      <c r="A45" t="s">
        <v>16</v>
      </c>
      <c r="B45" s="8">
        <v>0</v>
      </c>
      <c r="C45" s="8">
        <v>0</v>
      </c>
      <c r="D45" s="8">
        <v>0</v>
      </c>
      <c r="E45" s="3">
        <f>SUM(B45:D45)</f>
        <v>0</v>
      </c>
    </row>
    <row r="46" spans="1:5">
      <c r="A46" t="s">
        <v>17</v>
      </c>
      <c r="B46" s="8">
        <v>0</v>
      </c>
      <c r="C46" s="8">
        <v>0</v>
      </c>
      <c r="D46" s="8">
        <v>0</v>
      </c>
      <c r="E46" s="3">
        <f>SUM(B46:D46)</f>
        <v>0</v>
      </c>
    </row>
    <row r="47" spans="1:5">
      <c r="A47" t="s">
        <v>65</v>
      </c>
      <c r="B47" s="3">
        <f>1557*(G17+G18+G19)</f>
        <v>0</v>
      </c>
      <c r="C47" s="3">
        <f>1557*(H17+H18+H19)*1.03</f>
        <v>0</v>
      </c>
      <c r="D47" s="3">
        <f>1557*(I17+I18+I19)*1.03*1.03</f>
        <v>0</v>
      </c>
      <c r="E47" s="3">
        <f>SUM(B47:D47)</f>
        <v>0</v>
      </c>
    </row>
    <row r="48" spans="1:5">
      <c r="A48" t="s">
        <v>29</v>
      </c>
      <c r="B48" s="8">
        <v>0</v>
      </c>
      <c r="C48" s="8">
        <v>0</v>
      </c>
      <c r="D48" s="8">
        <v>0</v>
      </c>
      <c r="E48" s="3">
        <f>SUM(B48:D48)</f>
        <v>0</v>
      </c>
    </row>
    <row r="49" spans="1:5">
      <c r="A49" t="s">
        <v>37</v>
      </c>
      <c r="B49" s="8">
        <v>0</v>
      </c>
      <c r="C49" s="8">
        <v>0</v>
      </c>
      <c r="D49" s="8">
        <v>0</v>
      </c>
      <c r="E49" s="3">
        <f t="shared" ref="E49:E50" si="11">SUM(B49:D49)</f>
        <v>0</v>
      </c>
    </row>
    <row r="50" spans="1:5">
      <c r="A50" t="s">
        <v>36</v>
      </c>
      <c r="B50" s="8">
        <v>0</v>
      </c>
      <c r="C50" s="8">
        <v>0</v>
      </c>
      <c r="D50" s="8">
        <v>0</v>
      </c>
      <c r="E50" s="3">
        <f t="shared" si="11"/>
        <v>0</v>
      </c>
    </row>
    <row r="51" spans="1:5">
      <c r="B51" s="3"/>
      <c r="C51" s="3"/>
      <c r="D51" s="3"/>
      <c r="E51" s="3"/>
    </row>
    <row r="52" spans="1:5">
      <c r="A52" t="s">
        <v>18</v>
      </c>
      <c r="B52" s="3">
        <f>SUM(B45:B50)</f>
        <v>0</v>
      </c>
      <c r="C52" s="3">
        <f>SUM(C45:C50)</f>
        <v>0</v>
      </c>
      <c r="D52" s="3">
        <f>SUM(D45:D50)</f>
        <v>0</v>
      </c>
      <c r="E52" s="3">
        <f>SUM(B52:D52)</f>
        <v>0</v>
      </c>
    </row>
    <row r="53" spans="1:5">
      <c r="B53" s="3"/>
      <c r="C53" s="3"/>
      <c r="D53" s="3"/>
      <c r="E53" s="3"/>
    </row>
    <row r="54" spans="1:5">
      <c r="A54" s="2" t="s">
        <v>19</v>
      </c>
      <c r="B54" s="3">
        <f>B32+B34+B40+B42+B52</f>
        <v>0</v>
      </c>
      <c r="C54" s="3">
        <f>C32+C34+C40+C42+C52</f>
        <v>0</v>
      </c>
      <c r="D54" s="3">
        <f>D32+D34+D40+D42+D52</f>
        <v>0</v>
      </c>
      <c r="E54" s="3">
        <f>SUM(B54:D54)</f>
        <v>0</v>
      </c>
    </row>
    <row r="55" spans="1:5">
      <c r="B55" s="3"/>
      <c r="C55" s="3"/>
      <c r="D55" s="3"/>
      <c r="E55" s="3"/>
    </row>
    <row r="56" spans="1:5">
      <c r="A56" s="2" t="s">
        <v>20</v>
      </c>
      <c r="B56" s="3"/>
      <c r="C56" s="3"/>
      <c r="D56" s="3"/>
    </row>
    <row r="57" spans="1:5">
      <c r="A57" s="11">
        <v>0.58199999999999996</v>
      </c>
      <c r="B57" s="3">
        <f>(B54-B34-B42-B47-B50)*$A$57</f>
        <v>0</v>
      </c>
      <c r="C57" s="3">
        <f>(C54-C34-C42-C47-C50)*$A$57</f>
        <v>0</v>
      </c>
      <c r="D57" s="3">
        <f>(D54-D34-D42-D47-D50)*$A$57</f>
        <v>0</v>
      </c>
      <c r="E57" s="3">
        <f>SUM(B57:D57)</f>
        <v>0</v>
      </c>
    </row>
    <row r="58" spans="1:5">
      <c r="B58" s="3"/>
      <c r="C58" s="3"/>
      <c r="D58" s="3"/>
      <c r="E58" s="3"/>
    </row>
    <row r="59" spans="1:5">
      <c r="A59" s="2" t="s">
        <v>21</v>
      </c>
      <c r="B59" s="3">
        <f>B54+B57</f>
        <v>0</v>
      </c>
      <c r="C59" s="3">
        <f>C54+C57</f>
        <v>0</v>
      </c>
      <c r="D59" s="3">
        <f>D54+D57</f>
        <v>0</v>
      </c>
      <c r="E59" s="3">
        <f>SUM(B59:D59)</f>
        <v>0</v>
      </c>
    </row>
    <row r="61" spans="1:5">
      <c r="E61">
        <v>0</v>
      </c>
    </row>
    <row r="62" spans="1:5">
      <c r="A62" t="s">
        <v>31</v>
      </c>
      <c r="B62" s="11">
        <v>0.58199999999999996</v>
      </c>
    </row>
    <row r="63" spans="1:5">
      <c r="A63" t="s">
        <v>32</v>
      </c>
      <c r="B63" s="11">
        <v>0.64600000000000002</v>
      </c>
    </row>
    <row r="64" spans="1:5">
      <c r="A64" t="s">
        <v>33</v>
      </c>
      <c r="B64" s="11">
        <v>0.64600000000000002</v>
      </c>
    </row>
    <row r="65" spans="1:2">
      <c r="A65" t="s">
        <v>34</v>
      </c>
      <c r="B65" s="11">
        <v>0.53400000000000003</v>
      </c>
    </row>
    <row r="66" spans="1:2">
      <c r="A66" t="s">
        <v>35</v>
      </c>
      <c r="B66" s="11">
        <v>0.35899999999999999</v>
      </c>
    </row>
  </sheetData>
  <phoneticPr fontId="2" type="noConversion"/>
  <printOptions gridLines="1" gridLinesSet="0"/>
  <pageMargins left="0.75" right="0.75" top="1" bottom="1" header="0.5" footer="0.5"/>
  <pageSetup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2"/>
  <sheetViews>
    <sheetView topLeftCell="A7" workbookViewId="0">
      <selection activeCell="J62" sqref="J62"/>
    </sheetView>
  </sheetViews>
  <sheetFormatPr defaultRowHeight="13.2"/>
  <cols>
    <col min="3" max="3" width="18.44140625" customWidth="1"/>
    <col min="4" max="4" width="18.88671875" customWidth="1"/>
    <col min="5" max="5" width="18.33203125" customWidth="1"/>
    <col min="6" max="6" width="17.88671875" customWidth="1"/>
    <col min="9" max="9" width="14.88671875" bestFit="1" customWidth="1"/>
    <col min="10" max="10" width="6" bestFit="1" customWidth="1"/>
    <col min="11" max="11" width="14.33203125" bestFit="1" customWidth="1"/>
  </cols>
  <sheetData>
    <row r="3" spans="1:11">
      <c r="A3" s="13" t="s">
        <v>38</v>
      </c>
      <c r="B3" s="14"/>
      <c r="C3" s="48" t="s">
        <v>3</v>
      </c>
      <c r="D3" s="14"/>
      <c r="E3" s="14"/>
      <c r="F3" s="14"/>
      <c r="G3" s="14"/>
      <c r="H3" s="14"/>
      <c r="I3" s="14"/>
      <c r="J3" s="14"/>
    </row>
    <row r="4" spans="1:1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1">
      <c r="A5" s="15" t="s">
        <v>39</v>
      </c>
      <c r="B5" s="16"/>
      <c r="C5" s="17" t="s">
        <v>40</v>
      </c>
      <c r="D5" s="17" t="s">
        <v>41</v>
      </c>
      <c r="E5" s="17" t="s">
        <v>42</v>
      </c>
      <c r="F5" s="17" t="s">
        <v>43</v>
      </c>
      <c r="G5" s="18"/>
      <c r="H5" s="18"/>
      <c r="I5" s="18"/>
      <c r="J5" s="18"/>
    </row>
    <row r="6" spans="1:11">
      <c r="A6" s="19" t="s">
        <v>44</v>
      </c>
      <c r="B6" s="20"/>
      <c r="C6" s="21"/>
      <c r="D6" s="21"/>
      <c r="E6" s="21"/>
      <c r="F6" s="21"/>
      <c r="G6" s="14"/>
      <c r="H6" s="22"/>
      <c r="I6" s="22"/>
      <c r="J6" s="14"/>
    </row>
    <row r="7" spans="1:11">
      <c r="A7" s="23" t="s">
        <v>45</v>
      </c>
      <c r="B7" s="24"/>
      <c r="C7" s="21"/>
      <c r="D7" s="21"/>
      <c r="E7" s="21"/>
      <c r="F7" s="21"/>
      <c r="G7" s="14"/>
      <c r="H7" s="22"/>
      <c r="I7" s="22"/>
      <c r="J7" s="14"/>
    </row>
    <row r="8" spans="1:11">
      <c r="A8" s="23" t="s">
        <v>46</v>
      </c>
      <c r="B8" s="24"/>
      <c r="C8" s="21"/>
      <c r="D8" s="21"/>
      <c r="E8" s="21"/>
      <c r="F8" s="21"/>
      <c r="G8" s="14"/>
      <c r="H8" s="22"/>
      <c r="I8" s="22"/>
      <c r="J8" s="14"/>
    </row>
    <row r="9" spans="1:11">
      <c r="A9" s="23" t="s">
        <v>47</v>
      </c>
      <c r="B9" s="24"/>
      <c r="C9" s="21"/>
      <c r="D9" s="21"/>
      <c r="E9" s="21"/>
      <c r="F9" s="21"/>
      <c r="G9" s="14"/>
      <c r="H9" s="22"/>
      <c r="I9" s="22"/>
      <c r="J9" s="14"/>
    </row>
    <row r="10" spans="1:11">
      <c r="A10" s="25" t="s">
        <v>48</v>
      </c>
      <c r="B10" s="26"/>
      <c r="C10" s="27"/>
      <c r="D10" s="27"/>
      <c r="E10" s="27"/>
      <c r="F10" s="27"/>
      <c r="G10" s="14"/>
      <c r="H10" s="22"/>
      <c r="I10" s="22"/>
      <c r="J10" s="14"/>
    </row>
    <row r="11" spans="1:11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1">
      <c r="A13" s="19"/>
      <c r="B13" s="28" t="s">
        <v>49</v>
      </c>
      <c r="C13" s="28" t="s">
        <v>49</v>
      </c>
      <c r="D13" s="28" t="s">
        <v>50</v>
      </c>
      <c r="E13" s="29"/>
      <c r="F13" s="29"/>
      <c r="G13" s="28" t="s">
        <v>51</v>
      </c>
      <c r="H13" s="28" t="s">
        <v>52</v>
      </c>
      <c r="I13" s="54" t="s">
        <v>66</v>
      </c>
      <c r="J13" s="30"/>
    </row>
    <row r="14" spans="1:11">
      <c r="A14" s="31" t="s">
        <v>53</v>
      </c>
      <c r="B14" s="32" t="s">
        <v>54</v>
      </c>
      <c r="C14" s="32" t="s">
        <v>55</v>
      </c>
      <c r="D14" s="32" t="s">
        <v>56</v>
      </c>
      <c r="E14" s="32" t="s">
        <v>57</v>
      </c>
      <c r="F14" s="32" t="s">
        <v>58</v>
      </c>
      <c r="G14" s="32" t="s">
        <v>59</v>
      </c>
      <c r="H14" s="32" t="s">
        <v>60</v>
      </c>
      <c r="I14" s="55" t="s">
        <v>67</v>
      </c>
      <c r="J14" s="33" t="s">
        <v>6</v>
      </c>
      <c r="K14" s="53"/>
    </row>
    <row r="15" spans="1:11">
      <c r="A15" s="34" t="str">
        <f>C5</f>
        <v>Trip 1</v>
      </c>
      <c r="B15" s="35"/>
      <c r="C15" s="35"/>
      <c r="D15" s="35"/>
      <c r="E15" s="36">
        <f>B15*D15*C$6</f>
        <v>0</v>
      </c>
      <c r="F15" s="36">
        <f>B15*C15*D15*C$7</f>
        <v>0</v>
      </c>
      <c r="G15" s="36">
        <f>B15*C15*D15*C$8</f>
        <v>0</v>
      </c>
      <c r="H15" s="36">
        <f>B15*C15*C$9*D15+B15*C15*D15*C10</f>
        <v>0</v>
      </c>
      <c r="I15" s="56"/>
      <c r="J15" s="37">
        <f>SUM(E15:H15)+I15</f>
        <v>0</v>
      </c>
    </row>
    <row r="16" spans="1:11">
      <c r="A16" s="38" t="str">
        <f>D5</f>
        <v>Trip 2</v>
      </c>
      <c r="B16" s="39"/>
      <c r="C16" s="39"/>
      <c r="D16" s="39"/>
      <c r="E16" s="40">
        <f>B16*D16*D$6</f>
        <v>0</v>
      </c>
      <c r="F16" s="40">
        <f>B16*C16*D16*D$7</f>
        <v>0</v>
      </c>
      <c r="G16" s="40">
        <f>B16*C16*D16*D$8</f>
        <v>0</v>
      </c>
      <c r="H16" s="40">
        <f>B16*C16*D$9*D16+B16*C16*D16*D10</f>
        <v>0</v>
      </c>
      <c r="I16" s="57"/>
      <c r="J16" s="37">
        <f t="shared" ref="J16:J18" si="0">SUM(E16:H16)+I16</f>
        <v>0</v>
      </c>
    </row>
    <row r="17" spans="1:10">
      <c r="A17" s="38" t="str">
        <f>E5</f>
        <v>Trip 3</v>
      </c>
      <c r="B17" s="39"/>
      <c r="C17" s="39"/>
      <c r="D17" s="39"/>
      <c r="E17" s="40">
        <f>B17*D17*E$6</f>
        <v>0</v>
      </c>
      <c r="F17" s="40">
        <f>B17*C17*D17*E$7</f>
        <v>0</v>
      </c>
      <c r="G17" s="40">
        <f>B17*C17*D17*E$8</f>
        <v>0</v>
      </c>
      <c r="H17" s="40">
        <f>B17*C17*E$9*D17+B17*C17*D17*E10</f>
        <v>0</v>
      </c>
      <c r="I17" s="57"/>
      <c r="J17" s="37">
        <f t="shared" si="0"/>
        <v>0</v>
      </c>
    </row>
    <row r="18" spans="1:10">
      <c r="A18" s="25" t="str">
        <f>F5</f>
        <v>Trip 4</v>
      </c>
      <c r="B18" s="41"/>
      <c r="C18" s="41"/>
      <c r="D18" s="41"/>
      <c r="E18" s="42">
        <f>B18*D18*F$6</f>
        <v>0</v>
      </c>
      <c r="F18" s="42">
        <f>B18*C18*D18*F$7</f>
        <v>0</v>
      </c>
      <c r="G18" s="42">
        <f>B18*C18*D18*F$8</f>
        <v>0</v>
      </c>
      <c r="H18" s="42">
        <f>B18*C18*F$9*D18+B18*C18*D18*F10</f>
        <v>0</v>
      </c>
      <c r="I18" s="58"/>
      <c r="J18" s="37">
        <f t="shared" si="0"/>
        <v>0</v>
      </c>
    </row>
    <row r="19" spans="1:10">
      <c r="A19" s="25"/>
      <c r="B19" s="43"/>
      <c r="C19" s="43"/>
      <c r="D19" s="43"/>
      <c r="E19" s="43"/>
      <c r="F19" s="43"/>
      <c r="G19" s="43"/>
      <c r="H19" s="44" t="s">
        <v>61</v>
      </c>
      <c r="I19" s="44"/>
      <c r="J19" s="45">
        <f>SUM(J15:J18)</f>
        <v>0</v>
      </c>
    </row>
    <row r="21" spans="1:10" ht="15.6">
      <c r="A21" s="46" t="s">
        <v>62</v>
      </c>
      <c r="B21" s="47"/>
      <c r="C21" s="47"/>
      <c r="D21" s="47"/>
      <c r="E21" s="47"/>
      <c r="F21" s="47"/>
      <c r="G21" s="47"/>
      <c r="H21" s="47"/>
      <c r="I21" s="47"/>
    </row>
    <row r="23" spans="1:10">
      <c r="A23" s="13" t="s">
        <v>38</v>
      </c>
      <c r="B23" s="14"/>
      <c r="C23" s="48" t="s">
        <v>4</v>
      </c>
      <c r="D23" s="14"/>
      <c r="E23" s="14"/>
      <c r="F23" s="14"/>
      <c r="G23" s="14"/>
      <c r="H23" s="14"/>
      <c r="I23" s="14"/>
      <c r="J23" s="14"/>
    </row>
    <row r="24" spans="1:10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>
      <c r="A25" s="15" t="s">
        <v>39</v>
      </c>
      <c r="B25" s="16"/>
      <c r="C25" s="17" t="s">
        <v>40</v>
      </c>
      <c r="D25" s="17" t="s">
        <v>41</v>
      </c>
      <c r="E25" s="17" t="s">
        <v>42</v>
      </c>
      <c r="F25" s="17" t="s">
        <v>43</v>
      </c>
      <c r="G25" s="18"/>
      <c r="H25" s="18"/>
      <c r="I25" s="18"/>
      <c r="J25" s="18"/>
    </row>
    <row r="26" spans="1:10">
      <c r="A26" s="19" t="s">
        <v>44</v>
      </c>
      <c r="B26" s="20"/>
      <c r="C26" s="21"/>
      <c r="D26" s="21"/>
      <c r="E26" s="21"/>
      <c r="F26" s="21"/>
      <c r="G26" s="14"/>
      <c r="H26" s="22"/>
      <c r="I26" s="22"/>
      <c r="J26" s="14"/>
    </row>
    <row r="27" spans="1:10">
      <c r="A27" s="23" t="s">
        <v>45</v>
      </c>
      <c r="B27" s="24"/>
      <c r="C27" s="21"/>
      <c r="D27" s="21"/>
      <c r="E27" s="21"/>
      <c r="F27" s="21"/>
      <c r="G27" s="14"/>
      <c r="H27" s="22"/>
      <c r="I27" s="22"/>
      <c r="J27" s="14"/>
    </row>
    <row r="28" spans="1:10">
      <c r="A28" s="23" t="s">
        <v>46</v>
      </c>
      <c r="B28" s="24"/>
      <c r="C28" s="21"/>
      <c r="D28" s="21"/>
      <c r="E28" s="21"/>
      <c r="F28" s="21"/>
      <c r="G28" s="14"/>
      <c r="H28" s="22"/>
      <c r="I28" s="22"/>
      <c r="J28" s="14"/>
    </row>
    <row r="29" spans="1:10">
      <c r="A29" s="23" t="s">
        <v>47</v>
      </c>
      <c r="B29" s="24"/>
      <c r="C29" s="21"/>
      <c r="D29" s="21"/>
      <c r="E29" s="21"/>
      <c r="F29" s="21"/>
      <c r="G29" s="14"/>
      <c r="H29" s="22"/>
      <c r="I29" s="22"/>
      <c r="J29" s="14"/>
    </row>
    <row r="30" spans="1:10">
      <c r="A30" s="25" t="s">
        <v>48</v>
      </c>
      <c r="B30" s="26"/>
      <c r="C30" s="27"/>
      <c r="D30" s="27"/>
      <c r="E30" s="27"/>
      <c r="F30" s="27"/>
      <c r="G30" s="14"/>
      <c r="H30" s="22"/>
      <c r="I30" s="22"/>
      <c r="J30" s="14"/>
    </row>
    <row r="31" spans="1:10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>
      <c r="A35" s="19"/>
      <c r="B35" s="28" t="s">
        <v>49</v>
      </c>
      <c r="C35" s="28" t="s">
        <v>49</v>
      </c>
      <c r="D35" s="28" t="s">
        <v>50</v>
      </c>
      <c r="E35" s="29"/>
      <c r="F35" s="29"/>
      <c r="G35" s="28" t="s">
        <v>51</v>
      </c>
      <c r="H35" s="28" t="s">
        <v>52</v>
      </c>
      <c r="I35" s="54" t="s">
        <v>66</v>
      </c>
      <c r="J35" s="30"/>
    </row>
    <row r="36" spans="1:10">
      <c r="A36" s="31" t="s">
        <v>53</v>
      </c>
      <c r="B36" s="32" t="s">
        <v>54</v>
      </c>
      <c r="C36" s="32" t="s">
        <v>55</v>
      </c>
      <c r="D36" s="32" t="s">
        <v>56</v>
      </c>
      <c r="E36" s="32" t="s">
        <v>57</v>
      </c>
      <c r="F36" s="32" t="s">
        <v>58</v>
      </c>
      <c r="G36" s="32" t="s">
        <v>59</v>
      </c>
      <c r="H36" s="32" t="s">
        <v>60</v>
      </c>
      <c r="I36" s="55" t="s">
        <v>67</v>
      </c>
      <c r="J36" s="33" t="s">
        <v>6</v>
      </c>
    </row>
    <row r="37" spans="1:10">
      <c r="A37" s="34" t="str">
        <f>C25</f>
        <v>Trip 1</v>
      </c>
      <c r="B37" s="35"/>
      <c r="C37" s="35"/>
      <c r="D37" s="35"/>
      <c r="E37" s="36">
        <f>B37*D37*C$26</f>
        <v>0</v>
      </c>
      <c r="F37" s="36">
        <f>B37*C37*D37*C$27</f>
        <v>0</v>
      </c>
      <c r="G37" s="36">
        <f>B37*C37*D37*C$28</f>
        <v>0</v>
      </c>
      <c r="H37" s="36">
        <f>B37*C37*C$29*D37+B37*C37*D37*C30</f>
        <v>0</v>
      </c>
      <c r="I37" s="56"/>
      <c r="J37" s="37">
        <f>SUM(E37:H37)+I37</f>
        <v>0</v>
      </c>
    </row>
    <row r="38" spans="1:10">
      <c r="A38" s="38" t="str">
        <f>D25</f>
        <v>Trip 2</v>
      </c>
      <c r="B38" s="39"/>
      <c r="C38" s="39"/>
      <c r="D38" s="39"/>
      <c r="E38" s="40">
        <f>B38*D38*D$26</f>
        <v>0</v>
      </c>
      <c r="F38" s="40">
        <f>B38*C38*D38*D$27</f>
        <v>0</v>
      </c>
      <c r="G38" s="40">
        <f>B38*C38*D38*D$28</f>
        <v>0</v>
      </c>
      <c r="H38" s="40">
        <f>B38*C38*D$29*D38+B38*C38*D38*D30</f>
        <v>0</v>
      </c>
      <c r="I38" s="57"/>
      <c r="J38" s="37">
        <f t="shared" ref="J38:J40" si="1">SUM(E38:H38)+I38</f>
        <v>0</v>
      </c>
    </row>
    <row r="39" spans="1:10">
      <c r="A39" s="38" t="str">
        <f>E25</f>
        <v>Trip 3</v>
      </c>
      <c r="B39" s="39"/>
      <c r="C39" s="39"/>
      <c r="D39" s="39"/>
      <c r="E39" s="40">
        <f>B39*D39*E$26</f>
        <v>0</v>
      </c>
      <c r="F39" s="40">
        <f>B39*C39*D39*E$27</f>
        <v>0</v>
      </c>
      <c r="G39" s="40">
        <f>B39*C39*D39*E$28</f>
        <v>0</v>
      </c>
      <c r="H39" s="40">
        <f>B39*C39*E$29*D39+B39*C39*D39*E30</f>
        <v>0</v>
      </c>
      <c r="I39" s="57"/>
      <c r="J39" s="37">
        <f t="shared" si="1"/>
        <v>0</v>
      </c>
    </row>
    <row r="40" spans="1:10">
      <c r="A40" s="25" t="str">
        <f>F25</f>
        <v>Trip 4</v>
      </c>
      <c r="B40" s="41"/>
      <c r="C40" s="41"/>
      <c r="D40" s="41"/>
      <c r="E40" s="42">
        <f>B40*D40*F$26</f>
        <v>0</v>
      </c>
      <c r="F40" s="42">
        <f>B40*C40*D40*F$27</f>
        <v>0</v>
      </c>
      <c r="G40" s="42">
        <f>B40*C40*D40*F$28</f>
        <v>0</v>
      </c>
      <c r="H40" s="42">
        <f>B40*C40*F$29*D40+B40*C40*D40*F30</f>
        <v>0</v>
      </c>
      <c r="I40" s="58"/>
      <c r="J40" s="37">
        <f t="shared" si="1"/>
        <v>0</v>
      </c>
    </row>
    <row r="41" spans="1:10">
      <c r="A41" s="25"/>
      <c r="B41" s="43"/>
      <c r="C41" s="43"/>
      <c r="D41" s="43"/>
      <c r="E41" s="43"/>
      <c r="F41" s="43"/>
      <c r="G41" s="43"/>
      <c r="H41" s="44" t="s">
        <v>61</v>
      </c>
      <c r="I41" s="44"/>
      <c r="J41" s="45">
        <f>SUM(J37:J40)</f>
        <v>0</v>
      </c>
    </row>
    <row r="43" spans="1:10" ht="15.6">
      <c r="A43" s="46" t="s">
        <v>62</v>
      </c>
      <c r="B43" s="47"/>
      <c r="C43" s="47"/>
      <c r="D43" s="47"/>
      <c r="E43" s="47"/>
      <c r="F43" s="47"/>
      <c r="G43" s="47"/>
      <c r="H43" s="47"/>
      <c r="I43" s="47"/>
    </row>
    <row r="44" spans="1:10">
      <c r="A44" s="13" t="s">
        <v>38</v>
      </c>
      <c r="B44" s="14"/>
      <c r="C44" s="48" t="s">
        <v>5</v>
      </c>
      <c r="D44" s="14"/>
      <c r="E44" s="14"/>
      <c r="F44" s="14"/>
      <c r="G44" s="14"/>
      <c r="H44" s="14"/>
      <c r="I44" s="14"/>
      <c r="J44" s="14"/>
    </row>
    <row r="45" spans="1:10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>
      <c r="A46" s="15" t="s">
        <v>39</v>
      </c>
      <c r="B46" s="16"/>
      <c r="C46" s="17" t="s">
        <v>40</v>
      </c>
      <c r="D46" s="17" t="s">
        <v>41</v>
      </c>
      <c r="E46" s="17" t="s">
        <v>42</v>
      </c>
      <c r="F46" s="17" t="s">
        <v>43</v>
      </c>
      <c r="G46" s="18"/>
      <c r="H46" s="18"/>
      <c r="I46" s="18"/>
      <c r="J46" s="18"/>
    </row>
    <row r="47" spans="1:10">
      <c r="A47" s="19" t="s">
        <v>44</v>
      </c>
      <c r="B47" s="20"/>
      <c r="C47" s="21"/>
      <c r="D47" s="21"/>
      <c r="E47" s="21"/>
      <c r="F47" s="21"/>
      <c r="G47" s="14"/>
      <c r="H47" s="22"/>
      <c r="I47" s="22"/>
      <c r="J47" s="14"/>
    </row>
    <row r="48" spans="1:10">
      <c r="A48" s="23" t="s">
        <v>45</v>
      </c>
      <c r="B48" s="24"/>
      <c r="C48" s="21"/>
      <c r="D48" s="21"/>
      <c r="E48" s="21"/>
      <c r="F48" s="21"/>
      <c r="G48" s="14"/>
      <c r="H48" s="22"/>
      <c r="I48" s="22"/>
      <c r="J48" s="14"/>
    </row>
    <row r="49" spans="1:10">
      <c r="A49" s="23" t="s">
        <v>46</v>
      </c>
      <c r="B49" s="24"/>
      <c r="C49" s="21"/>
      <c r="D49" s="21"/>
      <c r="E49" s="21"/>
      <c r="F49" s="21"/>
      <c r="G49" s="14"/>
      <c r="H49" s="22"/>
      <c r="I49" s="22"/>
      <c r="J49" s="14"/>
    </row>
    <row r="50" spans="1:10">
      <c r="A50" s="23" t="s">
        <v>47</v>
      </c>
      <c r="B50" s="24"/>
      <c r="C50" s="21"/>
      <c r="D50" s="21"/>
      <c r="E50" s="21"/>
      <c r="F50" s="21"/>
      <c r="G50" s="14"/>
      <c r="H50" s="22"/>
      <c r="I50" s="22"/>
      <c r="J50" s="14"/>
    </row>
    <row r="51" spans="1:10">
      <c r="A51" s="25" t="s">
        <v>48</v>
      </c>
      <c r="B51" s="26"/>
      <c r="C51" s="27"/>
      <c r="D51" s="27"/>
      <c r="E51" s="27"/>
      <c r="F51" s="27"/>
      <c r="G51" s="14"/>
      <c r="H51" s="22"/>
      <c r="I51" s="22"/>
      <c r="J51" s="14"/>
    </row>
    <row r="52" spans="1:10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>
      <c r="A56" s="19"/>
      <c r="B56" s="28" t="s">
        <v>49</v>
      </c>
      <c r="C56" s="28" t="s">
        <v>49</v>
      </c>
      <c r="D56" s="28" t="s">
        <v>50</v>
      </c>
      <c r="E56" s="29"/>
      <c r="F56" s="29"/>
      <c r="G56" s="28" t="s">
        <v>51</v>
      </c>
      <c r="H56" s="28" t="s">
        <v>52</v>
      </c>
      <c r="I56" s="54" t="s">
        <v>66</v>
      </c>
      <c r="J56" s="30"/>
    </row>
    <row r="57" spans="1:10">
      <c r="A57" s="31" t="s">
        <v>53</v>
      </c>
      <c r="B57" s="32" t="s">
        <v>54</v>
      </c>
      <c r="C57" s="32" t="s">
        <v>55</v>
      </c>
      <c r="D57" s="32" t="s">
        <v>56</v>
      </c>
      <c r="E57" s="32" t="s">
        <v>57</v>
      </c>
      <c r="F57" s="32" t="s">
        <v>58</v>
      </c>
      <c r="G57" s="32" t="s">
        <v>59</v>
      </c>
      <c r="H57" s="32" t="s">
        <v>60</v>
      </c>
      <c r="I57" s="55" t="s">
        <v>67</v>
      </c>
      <c r="J57" s="33" t="s">
        <v>6</v>
      </c>
    </row>
    <row r="58" spans="1:10">
      <c r="A58" s="34" t="str">
        <f>C46</f>
        <v>Trip 1</v>
      </c>
      <c r="B58" s="35"/>
      <c r="C58" s="35"/>
      <c r="D58" s="35"/>
      <c r="E58" s="36">
        <f>B58*D58*C$47</f>
        <v>0</v>
      </c>
      <c r="F58" s="36">
        <f>B58*C58*D58*C$48</f>
        <v>0</v>
      </c>
      <c r="G58" s="36">
        <f>B58*C58*D58*C$49</f>
        <v>0</v>
      </c>
      <c r="H58" s="36">
        <f>B58*C58*C$50*D58+B58*C58*D58*C51</f>
        <v>0</v>
      </c>
      <c r="I58" s="56"/>
      <c r="J58" s="37">
        <f>SUM(E58:H58)+I58</f>
        <v>0</v>
      </c>
    </row>
    <row r="59" spans="1:10">
      <c r="A59" s="38" t="str">
        <f>D46</f>
        <v>Trip 2</v>
      </c>
      <c r="B59" s="39"/>
      <c r="C59" s="39"/>
      <c r="D59" s="39"/>
      <c r="E59" s="40">
        <f>B59*D59*D$47</f>
        <v>0</v>
      </c>
      <c r="F59" s="40">
        <f>B59*C59*D59*D$48</f>
        <v>0</v>
      </c>
      <c r="G59" s="40">
        <f>B59*C59*D59*D$49</f>
        <v>0</v>
      </c>
      <c r="H59" s="40">
        <f>B59*C59*D$50*D59+B59*C59*D59*D51</f>
        <v>0</v>
      </c>
      <c r="I59" s="57"/>
      <c r="J59" s="37">
        <f t="shared" ref="J59:J61" si="2">SUM(E59:H59)+I59</f>
        <v>0</v>
      </c>
    </row>
    <row r="60" spans="1:10">
      <c r="A60" s="38" t="str">
        <f>E46</f>
        <v>Trip 3</v>
      </c>
      <c r="B60" s="39"/>
      <c r="C60" s="39"/>
      <c r="D60" s="39"/>
      <c r="E60" s="40">
        <f>B60*D60*E$47</f>
        <v>0</v>
      </c>
      <c r="F60" s="40">
        <f>B60*C60*D60*E$48</f>
        <v>0</v>
      </c>
      <c r="G60" s="40">
        <f>B60*C60*D60*E$49</f>
        <v>0</v>
      </c>
      <c r="H60" s="40">
        <f>B60*C60*E$50*D60+B60*C60*D60*E51</f>
        <v>0</v>
      </c>
      <c r="I60" s="57"/>
      <c r="J60" s="37">
        <f t="shared" si="2"/>
        <v>0</v>
      </c>
    </row>
    <row r="61" spans="1:10">
      <c r="A61" s="25" t="str">
        <f>F46</f>
        <v>Trip 4</v>
      </c>
      <c r="B61" s="41"/>
      <c r="C61" s="41"/>
      <c r="D61" s="41"/>
      <c r="E61" s="42">
        <f>B61*D61*F$47</f>
        <v>0</v>
      </c>
      <c r="F61" s="42">
        <f>B61*C61*D61*F$48</f>
        <v>0</v>
      </c>
      <c r="G61" s="42">
        <f>B61*C61*D61*F$49</f>
        <v>0</v>
      </c>
      <c r="H61" s="42">
        <f>B61*C61*F$50*D61+B61*C61*D61*F51</f>
        <v>0</v>
      </c>
      <c r="I61" s="58"/>
      <c r="J61" s="37">
        <f t="shared" si="2"/>
        <v>0</v>
      </c>
    </row>
    <row r="62" spans="1:10">
      <c r="A62" s="25"/>
      <c r="B62" s="43"/>
      <c r="C62" s="43"/>
      <c r="D62" s="43"/>
      <c r="E62" s="43"/>
      <c r="F62" s="43"/>
      <c r="G62" s="43"/>
      <c r="H62" s="44" t="s">
        <v>61</v>
      </c>
      <c r="I62" s="44"/>
      <c r="J62" s="45">
        <f>SUM(J58:J61)</f>
        <v>0</v>
      </c>
    </row>
    <row r="64" spans="1:10" ht="15.6">
      <c r="A64" s="46"/>
      <c r="B64" s="47"/>
      <c r="C64" s="47"/>
      <c r="D64" s="47"/>
      <c r="E64" s="47"/>
      <c r="F64" s="47"/>
      <c r="G64" s="47"/>
      <c r="H64" s="47"/>
      <c r="I64" s="47"/>
    </row>
    <row r="65" spans="1:10">
      <c r="A65" s="13"/>
      <c r="B65" s="14"/>
      <c r="C65" s="48"/>
      <c r="D65" s="14"/>
      <c r="E65" s="14"/>
      <c r="F65" s="14"/>
      <c r="G65" s="14"/>
      <c r="H65" s="14"/>
      <c r="I65" s="14"/>
      <c r="J65" s="14"/>
    </row>
    <row r="66" spans="1:10">
      <c r="A66" s="13"/>
      <c r="B66" s="14"/>
      <c r="C66" s="48"/>
      <c r="D66" s="14"/>
      <c r="E66" s="14"/>
      <c r="F66" s="14"/>
      <c r="G66" s="14"/>
      <c r="H66" s="14"/>
      <c r="I66" s="14"/>
      <c r="J66" s="14"/>
    </row>
    <row r="67" spans="1:10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>
      <c r="A68" s="18"/>
      <c r="B68" s="18"/>
      <c r="C68" s="51"/>
      <c r="D68" s="51"/>
      <c r="E68" s="51"/>
      <c r="F68" s="51"/>
      <c r="G68" s="18"/>
      <c r="H68" s="18"/>
      <c r="I68" s="18"/>
      <c r="J68" s="18"/>
    </row>
    <row r="69" spans="1:10">
      <c r="A69" s="14"/>
      <c r="B69" s="24"/>
      <c r="C69" s="40"/>
      <c r="D69" s="40"/>
      <c r="E69" s="40"/>
      <c r="F69" s="40"/>
      <c r="G69" s="14"/>
      <c r="H69" s="22"/>
      <c r="I69" s="22"/>
      <c r="J69" s="14"/>
    </row>
    <row r="70" spans="1:10">
      <c r="A70" s="14"/>
      <c r="B70" s="24"/>
      <c r="C70" s="40"/>
      <c r="D70" s="40"/>
      <c r="E70" s="40"/>
      <c r="F70" s="40"/>
      <c r="G70" s="14"/>
      <c r="H70" s="22"/>
      <c r="I70" s="22"/>
      <c r="J70" s="14"/>
    </row>
    <row r="71" spans="1:10">
      <c r="A71" s="14"/>
      <c r="B71" s="24"/>
      <c r="C71" s="40"/>
      <c r="D71" s="40"/>
      <c r="E71" s="40"/>
      <c r="F71" s="40"/>
      <c r="G71" s="14"/>
      <c r="H71" s="22"/>
      <c r="I71" s="22"/>
      <c r="J71" s="14"/>
    </row>
    <row r="72" spans="1:10">
      <c r="A72" s="14"/>
      <c r="B72" s="24"/>
      <c r="C72" s="40"/>
      <c r="D72" s="40"/>
      <c r="E72" s="40"/>
      <c r="F72" s="40"/>
      <c r="G72" s="14"/>
      <c r="H72" s="22"/>
      <c r="I72" s="22"/>
      <c r="J72" s="14"/>
    </row>
    <row r="73" spans="1:10">
      <c r="A73" s="14"/>
      <c r="B73" s="24"/>
      <c r="C73" s="40"/>
      <c r="D73" s="40"/>
      <c r="E73" s="40"/>
      <c r="F73" s="40"/>
      <c r="G73" s="14"/>
      <c r="H73" s="22"/>
      <c r="I73" s="22"/>
      <c r="J73" s="14"/>
    </row>
    <row r="74" spans="1:10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>
      <c r="A76" s="14"/>
      <c r="B76" s="52"/>
      <c r="C76" s="52"/>
      <c r="D76" s="52"/>
      <c r="E76" s="14"/>
      <c r="F76" s="14"/>
      <c r="G76" s="52"/>
      <c r="H76" s="52"/>
      <c r="I76" s="52"/>
      <c r="J76" s="14"/>
    </row>
    <row r="77" spans="1:10">
      <c r="A77" s="13"/>
      <c r="B77" s="52"/>
      <c r="C77" s="52"/>
      <c r="D77" s="52"/>
      <c r="E77" s="52"/>
      <c r="F77" s="52"/>
      <c r="G77" s="52"/>
      <c r="H77" s="52"/>
      <c r="I77" s="52"/>
      <c r="J77" s="52"/>
    </row>
    <row r="78" spans="1:10">
      <c r="A78" s="48"/>
      <c r="B78" s="39"/>
      <c r="C78" s="39"/>
      <c r="D78" s="39"/>
      <c r="E78" s="40"/>
      <c r="F78" s="40"/>
      <c r="G78" s="40"/>
      <c r="H78" s="40"/>
      <c r="I78" s="40"/>
      <c r="J78" s="40"/>
    </row>
    <row r="79" spans="1:10">
      <c r="A79" s="48"/>
      <c r="B79" s="39"/>
      <c r="C79" s="39"/>
      <c r="D79" s="39"/>
      <c r="E79" s="40"/>
      <c r="F79" s="40"/>
      <c r="G79" s="40"/>
      <c r="H79" s="40"/>
      <c r="I79" s="40"/>
      <c r="J79" s="40"/>
    </row>
    <row r="80" spans="1:10">
      <c r="A80" s="48"/>
      <c r="B80" s="39"/>
      <c r="C80" s="39"/>
      <c r="D80" s="39"/>
      <c r="E80" s="40"/>
      <c r="F80" s="40"/>
      <c r="G80" s="40"/>
      <c r="H80" s="40"/>
      <c r="I80" s="40"/>
      <c r="J80" s="40"/>
    </row>
    <row r="81" spans="1:10">
      <c r="A81" s="14"/>
      <c r="B81" s="39"/>
      <c r="C81" s="39"/>
      <c r="D81" s="39"/>
      <c r="E81" s="40"/>
      <c r="F81" s="40"/>
      <c r="G81" s="40"/>
      <c r="H81" s="40"/>
      <c r="I81" s="40"/>
      <c r="J81" s="40"/>
    </row>
    <row r="82" spans="1:10">
      <c r="A82" s="14"/>
      <c r="B82" s="14"/>
      <c r="C82" s="14"/>
      <c r="D82" s="14"/>
      <c r="E82" s="14"/>
      <c r="F82" s="14"/>
      <c r="G82" s="14"/>
      <c r="H82" s="49"/>
      <c r="I82" s="49"/>
      <c r="J82" s="50"/>
    </row>
    <row r="83" spans="1:10">
      <c r="A83" s="14"/>
      <c r="B83" s="14"/>
      <c r="C83" s="14"/>
      <c r="D83" s="14"/>
      <c r="E83" s="14"/>
      <c r="F83" s="14"/>
      <c r="G83" s="14"/>
      <c r="H83" s="49"/>
      <c r="I83" s="49"/>
      <c r="J83" s="50"/>
    </row>
    <row r="84" spans="1:10" ht="15.6">
      <c r="A84" s="46"/>
      <c r="B84" s="47"/>
      <c r="C84" s="47"/>
      <c r="D84" s="47"/>
      <c r="E84" s="47"/>
      <c r="F84" s="47"/>
      <c r="G84" s="47"/>
      <c r="H84" s="47"/>
      <c r="I84" s="47"/>
    </row>
    <row r="86" spans="1:10">
      <c r="A86" s="13"/>
      <c r="B86" s="14"/>
      <c r="C86" s="48"/>
      <c r="D86" s="14"/>
      <c r="E86" s="14"/>
      <c r="F86" s="14"/>
      <c r="G86" s="14"/>
      <c r="H86" s="14"/>
      <c r="I86" s="14"/>
      <c r="J86" s="14"/>
    </row>
    <row r="87" spans="1:10">
      <c r="A87" s="14"/>
      <c r="B87" s="14"/>
      <c r="C87" s="14"/>
      <c r="D87" s="14"/>
      <c r="E87" s="14"/>
      <c r="F87" s="14"/>
      <c r="G87" s="14"/>
      <c r="H87" s="14"/>
      <c r="I87" s="14"/>
      <c r="J87" s="14"/>
    </row>
    <row r="88" spans="1:10">
      <c r="A88" s="18"/>
      <c r="B88" s="18"/>
      <c r="C88" s="51"/>
      <c r="D88" s="51"/>
      <c r="E88" s="51"/>
      <c r="F88" s="51"/>
      <c r="G88" s="18"/>
      <c r="H88" s="18"/>
      <c r="I88" s="18"/>
      <c r="J88" s="18"/>
    </row>
    <row r="89" spans="1:10">
      <c r="A89" s="14"/>
      <c r="B89" s="24"/>
      <c r="C89" s="40"/>
      <c r="D89" s="40"/>
      <c r="E89" s="40"/>
      <c r="F89" s="40"/>
      <c r="G89" s="14"/>
      <c r="H89" s="22"/>
      <c r="I89" s="22"/>
      <c r="J89" s="14"/>
    </row>
    <row r="90" spans="1:10">
      <c r="A90" s="14"/>
      <c r="B90" s="24"/>
      <c r="C90" s="40"/>
      <c r="D90" s="40"/>
      <c r="E90" s="40"/>
      <c r="F90" s="40"/>
      <c r="G90" s="14"/>
      <c r="H90" s="22"/>
      <c r="I90" s="22"/>
      <c r="J90" s="14"/>
    </row>
    <row r="91" spans="1:10">
      <c r="A91" s="14"/>
      <c r="B91" s="24"/>
      <c r="C91" s="40"/>
      <c r="D91" s="40"/>
      <c r="E91" s="40"/>
      <c r="F91" s="40"/>
      <c r="G91" s="14"/>
      <c r="H91" s="22"/>
      <c r="I91" s="22"/>
      <c r="J91" s="14"/>
    </row>
    <row r="92" spans="1:10">
      <c r="A92" s="14"/>
      <c r="B92" s="24"/>
      <c r="C92" s="40"/>
      <c r="D92" s="40"/>
      <c r="E92" s="40"/>
      <c r="F92" s="40"/>
      <c r="G92" s="14"/>
      <c r="H92" s="22"/>
      <c r="I92" s="22"/>
      <c r="J92" s="14"/>
    </row>
    <row r="93" spans="1:10">
      <c r="A93" s="14"/>
      <c r="B93" s="24"/>
      <c r="C93" s="40"/>
      <c r="D93" s="40"/>
      <c r="E93" s="40"/>
      <c r="F93" s="40"/>
      <c r="G93" s="14"/>
      <c r="H93" s="22"/>
      <c r="I93" s="22"/>
      <c r="J93" s="14"/>
    </row>
    <row r="94" spans="1:10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>
      <c r="A95" s="14"/>
      <c r="B95" s="14"/>
      <c r="C95" s="14"/>
      <c r="D95" s="14"/>
      <c r="E95" s="14"/>
      <c r="F95" s="14"/>
      <c r="G95" s="14"/>
      <c r="H95" s="14"/>
      <c r="I95" s="14"/>
      <c r="J95" s="14"/>
    </row>
    <row r="96" spans="1:10">
      <c r="A96" s="14"/>
      <c r="B96" s="52"/>
      <c r="C96" s="52"/>
      <c r="D96" s="52"/>
      <c r="E96" s="14"/>
      <c r="F96" s="14"/>
      <c r="G96" s="52"/>
      <c r="H96" s="52"/>
      <c r="I96" s="52"/>
      <c r="J96" s="14"/>
    </row>
    <row r="97" spans="1:10">
      <c r="A97" s="13"/>
      <c r="B97" s="52"/>
      <c r="C97" s="52"/>
      <c r="D97" s="52"/>
      <c r="E97" s="52"/>
      <c r="F97" s="52"/>
      <c r="G97" s="52"/>
      <c r="H97" s="52"/>
      <c r="I97" s="52"/>
      <c r="J97" s="52"/>
    </row>
    <row r="98" spans="1:10">
      <c r="A98" s="48"/>
      <c r="B98" s="39"/>
      <c r="C98" s="39"/>
      <c r="D98" s="39"/>
      <c r="E98" s="40"/>
      <c r="F98" s="40"/>
      <c r="G98" s="40"/>
      <c r="H98" s="40"/>
      <c r="I98" s="40"/>
      <c r="J98" s="40"/>
    </row>
    <row r="99" spans="1:10">
      <c r="A99" s="48"/>
      <c r="B99" s="39"/>
      <c r="C99" s="39"/>
      <c r="D99" s="39"/>
      <c r="E99" s="40"/>
      <c r="F99" s="40"/>
      <c r="G99" s="40"/>
      <c r="H99" s="40"/>
      <c r="I99" s="40"/>
      <c r="J99" s="40"/>
    </row>
    <row r="100" spans="1:10">
      <c r="A100" s="48"/>
      <c r="B100" s="39"/>
      <c r="C100" s="39"/>
      <c r="D100" s="39"/>
      <c r="E100" s="40"/>
      <c r="F100" s="40"/>
      <c r="G100" s="40"/>
      <c r="H100" s="40"/>
      <c r="I100" s="40"/>
      <c r="J100" s="40"/>
    </row>
    <row r="101" spans="1:10">
      <c r="A101" s="14"/>
      <c r="B101" s="39"/>
      <c r="C101" s="39"/>
      <c r="D101" s="39"/>
      <c r="E101" s="40"/>
      <c r="F101" s="40"/>
      <c r="G101" s="40"/>
      <c r="H101" s="40"/>
      <c r="I101" s="40"/>
      <c r="J101" s="40"/>
    </row>
    <row r="102" spans="1:10">
      <c r="A102" s="14"/>
      <c r="B102" s="14"/>
      <c r="C102" s="14"/>
      <c r="D102" s="14"/>
      <c r="E102" s="14"/>
      <c r="F102" s="14"/>
      <c r="G102" s="14"/>
      <c r="H102" s="49"/>
      <c r="I102" s="49"/>
      <c r="J102" s="50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Worksheet - NSF04</vt:lpstr>
      <vt:lpstr>Travel </vt:lpstr>
      <vt:lpstr>'Budget Worksheet - NSF04'!Print_Area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CROUCH , SHARON K</dc:creator>
  <cp:lastModifiedBy>Easley, Lesley</cp:lastModifiedBy>
  <cp:lastPrinted>2015-11-12T16:22:55Z</cp:lastPrinted>
  <dcterms:created xsi:type="dcterms:W3CDTF">1999-08-04T15:00:40Z</dcterms:created>
  <dcterms:modified xsi:type="dcterms:W3CDTF">2023-05-17T14:53:26Z</dcterms:modified>
</cp:coreProperties>
</file>